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<sst xmlns="http://schemas.openxmlformats.org/spreadsheetml/2006/main" count="316" uniqueCount="254">
  <si>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</si>
  <si>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</si>
  <si>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</si>
  <si>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</si>
  <si>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</si>
  <si>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</si>
  <si>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</si>
  <si>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</si>
  <si>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</si>
  <si>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</si>
  <si>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</si>
  <si>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</si>
  <si>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</si>
  <si>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</si>
  <si>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</si>
  <si>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</si>
  <si>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</si>
  <si>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</si>
  <si>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</si>
  <si>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</si>
  <si>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</si>
  <si>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</si>
  <si>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</si>
  <si>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</si>
  <si>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</si>
  <si>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</si>
  <si>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</si>
  <si>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</si>
  <si>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</si>
  <si>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</si>
  <si>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</si>
  <si>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</si>
  <si>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</si>
  <si>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</si>
  <si>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</si>
  <si>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</si>
  <si>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</si>
  <si>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</si>
  <si>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</si>
  <si>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</si>
  <si>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</si>
  <si>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</si>
  <si>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</si>
  <si>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</si>
  <si>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</si>
  <si>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</si>
  <si>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</si>
  <si>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</si>
  <si>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</si>
  <si>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</si>
  <si>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</si>
  <si>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</si>
  <si>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</si>
  <si>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</si>
  <si>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</si>
  <si>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</si>
  <si>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</si>
  <si>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</si>
  <si>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</si>
  <si>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</si>
  <si>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</si>
  <si>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</si>
  <si>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</si>
  <si>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</si>
  <si>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</si>
  <si>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</si>
  <si>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</si>
  <si>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</si>
  <si>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</si>
  <si>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</si>
  <si>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</si>
  <si>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</si>
  <si>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</si>
  <si>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</si>
  <si>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</si>
  <si>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</si>
  <si>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</si>
  <si>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</si>
  <si>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</si>
  <si>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</si>
  <si>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</si>
  <si>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</si>
  <si>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</si>
  <si>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</si>
  <si>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</si>
  <si>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</si>
  <si>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</si>
  <si>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</si>
  <si>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</si>
  <si>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</si>
  <si>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</si>
  <si>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</si>
  <si>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</si>
  <si>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</si>
  <si>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</si>
  <si>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</si>
  <si>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</si>
  <si>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</si>
  <si>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</si>
  <si>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</si>
  <si>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</si>
  <si>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</si>
  <si>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</si>
  <si>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</si>
  <si>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</si>
  <si>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</si>
  <si>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</si>
  <si>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</si>
  <si>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</si>
  <si>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</si>
  <si>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</si>
  <si>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</si>
  <si>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</si>
  <si>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</si>
  <si>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</si>
  <si>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</si>
  <si>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</si>
  <si>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</si>
  <si>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</si>
  <si>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</si>
  <si>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</si>
  <si>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</si>
  <si>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</si>
  <si>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</si>
  <si>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</si>
  <si>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</si>
  <si>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</si>
  <si>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</si>
  <si>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</si>
  <si>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</si>
  <si>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</si>
  <si>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</si>
  <si>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</si>
  <si>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</si>
  <si>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</si>
  <si>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</si>
  <si>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</si>
  <si>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</si>
  <si>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</si>
  <si>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</si>
  <si>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</si>
  <si>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</si>
  <si>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</si>
  <si>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</si>
  <si>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</si>
  <si>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</si>
  <si>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</si>
  <si>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</si>
  <si>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</si>
  <si>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</si>
  <si>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</si>
  <si>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</si>
  <si>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</si>
  <si>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</si>
  <si>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</si>
  <si>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</si>
  <si>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</si>
  <si>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</si>
  <si>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</si>
  <si>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</si>
  <si>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</si>
  <si>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</si>
  <si>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</si>
  <si>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</si>
  <si>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</si>
  <si>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</si>
  <si>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</si>
  <si>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</si>
  <si>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</si>
  <si>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</si>
  <si>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</si>
  <si>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</si>
  <si>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</si>
  <si>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</si>
  <si>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</si>
  <si>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</si>
  <si>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</si>
  <si>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</si>
  <si>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</si>
  <si>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</si>
  <si>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</si>
  <si>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</si>
  <si>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</si>
  <si>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</si>
  <si>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</si>
  <si>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</si>
  <si>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</si>
  <si>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</si>
  <si>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</si>
  <si>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</si>
  <si>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</si>
  <si>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</si>
  <si>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</si>
  <si>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</si>
  <si>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</si>
  <si>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</si>
  <si>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</si>
  <si>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</si>
  <si>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</si>
  <si>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</si>
  <si>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</si>
  <si>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</si>
  <si>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</si>
  <si>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</si>
  <si>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</si>
  <si>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</si>
  <si>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</si>
  <si>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</si>
  <si>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</si>
  <si>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</si>
  <si>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</si>
  <si>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</si>
  <si>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</si>
  <si>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</si>
  <si>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</si>
  <si>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</si>
  <si>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</si>
  <si>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</si>
  <si>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</si>
  <si>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</si>
  <si>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</si>
  <si>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</si>
  <si>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</si>
  <si>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</si>
  <si>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</si>
  <si>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</si>
  <si>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</si>
  <si>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</si>
  <si>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</si>
  <si>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</si>
  <si>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</si>
  <si>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</si>
  <si>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</si>
  <si>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</si>
  <si>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</si>
  <si>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</si>
  <si>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</si>
  <si>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</si>
  <si>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</si>
  <si>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</si>
  <si>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</si>
  <si>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</si>
  <si>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</si>
  <si>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</si>
  <si>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О.С. Зимовський</t>
  </si>
  <si>
    <t>О.В. Помазан</t>
  </si>
  <si>
    <t>05762-3-19-79</t>
  </si>
  <si>
    <t>inbox@sv.hr.court.gov.ua</t>
  </si>
  <si>
    <t>6 липня 2017 року</t>
  </si>
  <si>
    <t>перше півріччя 2017 року</t>
  </si>
  <si>
    <t>Сахновщинський районний суд Харківської області</t>
  </si>
  <si>
    <t xml:space="preserve">Місцезнаходження: </t>
  </si>
  <si>
    <t>64501. Харківська область.смт. Сахновщина</t>
  </si>
  <si>
    <t>вул. Шмідта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</si>
</sst>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5</v>
      </c>
      <c r="F10" s="157">
        <v>2</v>
      </c>
      <c r="G10" s="157">
        <v>5</v>
      </c>
      <c r="H10" s="157">
        <v>2</v>
      </c>
      <c r="I10" s="157"/>
      <c r="J10" s="157"/>
      <c r="K10" s="157">
        <v>3</v>
      </c>
      <c r="L10" s="157"/>
      <c r="M10" s="168"/>
      <c r="N10" s="163"/>
      <c r="O10" s="111">
        <f>E10-F10</f>
        <v>3</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c r="K15" s="157">
        <v>1</v>
      </c>
      <c r="L15" s="157">
        <v>1</v>
      </c>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c r="K21" s="157">
        <v>1</v>
      </c>
      <c r="L21" s="157">
        <v>1</v>
      </c>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6</v>
      </c>
      <c r="F23" s="157">
        <f>F10+F12+F15+F22</f>
        <v>3</v>
      </c>
      <c r="G23" s="157">
        <f>G10+G12+G15+G22</f>
        <v>6</v>
      </c>
      <c r="H23" s="157">
        <f>H10+H15</f>
        <v>2</v>
      </c>
      <c r="I23" s="157">
        <f>I10+I15</f>
        <v>0</v>
      </c>
      <c r="J23" s="157">
        <f>J10+J12+J15</f>
        <v>0</v>
      </c>
      <c r="K23" s="157">
        <f>K10+K12+K15</f>
        <v>4</v>
      </c>
      <c r="L23" s="157">
        <f>L10+L12+L15+L22</f>
        <v>1</v>
      </c>
      <c r="M23" s="157">
        <f>M10+M12+M15+M22</f>
        <v>0</v>
      </c>
      <c r="N23" s="157">
        <f>N10</f>
        <v>0</v>
      </c>
      <c r="O23" s="111">
        <f t="shared" si="0"/>
        <v>3</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11</v>
      </c>
      <c r="G31" s="167">
        <v>3</v>
      </c>
      <c r="H31" s="167">
        <v>11</v>
      </c>
      <c r="I31" s="167">
        <v>9</v>
      </c>
      <c r="J31" s="167">
        <v>2</v>
      </c>
      <c r="K31" s="167"/>
      <c r="L31" s="167">
        <v>2</v>
      </c>
      <c r="M31" s="167">
        <v>6</v>
      </c>
      <c r="N31" s="167"/>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&amp;L0AEFE185&amp;CФорма № 2-А, Підрозділ: Сахновщинський районний суд Харківської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c r="E12" s="163"/>
      <c r="F12" s="163"/>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v>
      </c>
      <c r="D88" s="163">
        <v>2</v>
      </c>
      <c r="E88" s="163">
        <v>9</v>
      </c>
      <c r="F88" s="163">
        <v>8</v>
      </c>
      <c r="G88" s="163">
        <v>1</v>
      </c>
      <c r="H88" s="163"/>
      <c r="I88" s="163"/>
      <c r="J88" s="163">
        <v>1</v>
      </c>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c r="E90" s="163">
        <v>1</v>
      </c>
      <c r="F90" s="163"/>
      <c r="G90" s="163"/>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c r="E94" s="163">
        <v>1</v>
      </c>
      <c r="F94" s="163"/>
      <c r="G94" s="163"/>
      <c r="H94" s="163"/>
      <c r="I94" s="163"/>
      <c r="J94" s="163">
        <v>1</v>
      </c>
      <c r="K94" s="162"/>
      <c r="L94" s="163"/>
      <c r="M94" s="163"/>
      <c r="N94" s="164"/>
      <c r="O94" s="163"/>
      <c r="P94" s="60"/>
    </row>
    <row r="95" spans="1:16" s="4" customFormat="1" ht="25.5" customHeight="1">
      <c r="A95" s="44">
        <v>88</v>
      </c>
      <c r="B95" s="114" t="s">
        <v>68</v>
      </c>
      <c r="C95" s="164">
        <v>6</v>
      </c>
      <c r="D95" s="163">
        <v>2</v>
      </c>
      <c r="E95" s="163">
        <v>8</v>
      </c>
      <c r="F95" s="163">
        <v>8</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6</v>
      </c>
      <c r="D97" s="163">
        <v>2</v>
      </c>
      <c r="E97" s="163">
        <v>8</v>
      </c>
      <c r="F97" s="163">
        <v>8</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c r="G109" s="163"/>
      <c r="H109" s="163"/>
      <c r="I109" s="163"/>
      <c r="J109" s="163">
        <v>1</v>
      </c>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1</v>
      </c>
      <c r="E112" s="163">
        <v>1</v>
      </c>
      <c r="F112" s="163"/>
      <c r="G112" s="163"/>
      <c r="H112" s="163"/>
      <c r="I112" s="163"/>
      <c r="J112" s="163">
        <v>1</v>
      </c>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8</v>
      </c>
      <c r="D114" s="164">
        <f aca="true" t="shared" si="0" ref="D114:O114">SUM(D8,D9,D12,D29,D30,D43,D49,D52,D79,D88,D103,D109,D113)</f>
        <v>3</v>
      </c>
      <c r="E114" s="164">
        <f t="shared" si="0"/>
        <v>11</v>
      </c>
      <c r="F114" s="164">
        <f t="shared" si="0"/>
        <v>9</v>
      </c>
      <c r="G114" s="164">
        <f t="shared" si="0"/>
        <v>2</v>
      </c>
      <c r="H114" s="164">
        <f t="shared" si="0"/>
        <v>0</v>
      </c>
      <c r="I114" s="164">
        <f t="shared" si="0"/>
        <v>0</v>
      </c>
      <c r="J114" s="164">
        <f t="shared" si="0"/>
        <v>2</v>
      </c>
      <c r="K114" s="164">
        <f t="shared" si="0"/>
        <v>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&amp;L0AEFE185&amp;CФорма № 2-А, Підрозділ: Сахновщинський районний суд Харківської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&amp;L0AEFE185&amp;CФорма № 2-А, Підрозділ: Сахновщинський районний суд Харківської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5</v>
      </c>
      <c r="L16" s="33"/>
      <c r="M16" s="23"/>
      <c r="N16" s="20"/>
      <c r="O16" s="20"/>
      <c r="P16" s="20"/>
    </row>
    <row r="17" spans="1:16" s="10" customFormat="1" ht="22.5" customHeight="1">
      <c r="A17" s="2">
        <v>13</v>
      </c>
      <c r="B17" s="284"/>
      <c r="C17" s="300" t="s">
        <v>145</v>
      </c>
      <c r="D17" s="301"/>
      <c r="E17" s="301"/>
      <c r="F17" s="301"/>
      <c r="G17" s="301"/>
      <c r="H17" s="301"/>
      <c r="I17" s="301"/>
      <c r="J17" s="302"/>
      <c r="K17" s="156">
        <v>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&amp;L0AEFE185&amp;CФорма № 2-А, Підрозділ: Сахновщинський районний суд Харківської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&amp;L0AEFE185&amp;C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2015-12-10T14:23:53Z</cp:lastPrinted>
  <dcterms:created xsi:type="dcterms:W3CDTF">2015-09-09T11:49:13Z</dcterms:created>
  <dcterms:modified xsi:type="dcterms:W3CDTF">2017-07-03T10:54:34Z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2-А_00634_2.2017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0AEFE185</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