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<sst xmlns="http://schemas.openxmlformats.org/spreadsheetml/2006/main" count="267" uniqueCount="200">
  <si>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</si>
  <si>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</si>
  <si>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</si>
  <si>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</si>
  <si>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</si>
  <si>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</si>
  <si>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</si>
  <si>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</si>
  <si>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</si>
  <si>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</si>
  <si>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</si>
  <si>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</si>
  <si>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</si>
  <si>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</si>
  <si>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</si>
  <si>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</si>
  <si>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</si>
  <si>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</si>
  <si>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</si>
  <si>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</si>
  <si>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</si>
  <si>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</si>
  <si>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</si>
  <si>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</si>
  <si>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</si>
  <si>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</si>
  <si>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</si>
  <si>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</si>
  <si>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</si>
  <si>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</si>
  <si>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</si>
  <si>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</si>
  <si>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</si>
  <si>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</si>
  <si>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</si>
  <si>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</si>
  <si>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</si>
  <si>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</si>
  <si>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</si>
  <si>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</si>
  <si>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</si>
  <si>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</si>
  <si>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</si>
  <si>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</si>
  <si>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</si>
  <si>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</si>
  <si>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</si>
  <si>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</si>
  <si>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</si>
  <si>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</si>
  <si>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</si>
  <si>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</si>
  <si>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</si>
  <si>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</si>
  <si>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</si>
  <si>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</si>
  <si>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</si>
  <si>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</si>
  <si>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</si>
  <si>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</si>
  <si>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</si>
  <si>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</si>
  <si>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</si>
  <si>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</si>
  <si>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</si>
  <si>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</si>
  <si>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</si>
  <si>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</si>
  <si>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</si>
  <si>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</si>
  <si>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</si>
  <si>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</si>
  <si>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</si>
  <si>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</si>
  <si>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</si>
  <si>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</si>
  <si>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</si>
  <si>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</si>
  <si>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</si>
  <si>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</si>
  <si>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</si>
  <si>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</si>
  <si>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</si>
  <si>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</si>
  <si>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</si>
  <si>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</si>
  <si>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</si>
  <si>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</si>
  <si>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</si>
  <si>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</si>
  <si>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</si>
  <si>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</si>
  <si>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</si>
  <si>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</si>
  <si>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</si>
  <si>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</si>
  <si>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</si>
  <si>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</si>
  <si>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</si>
  <si>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</si>
  <si>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</si>
  <si>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</si>
  <si>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</si>
  <si>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</si>
  <si>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</si>
  <si>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</si>
  <si>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</si>
  <si>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</si>
  <si>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</si>
  <si>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</si>
  <si>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</si>
  <si>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</si>
  <si>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</si>
  <si>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</si>
  <si>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</si>
  <si>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</si>
  <si>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</si>
  <si>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</si>
  <si>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</si>
  <si>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</si>
  <si>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</si>
  <si>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</si>
  <si>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</si>
  <si>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</si>
  <si>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</si>
  <si>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</si>
  <si>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</si>
  <si>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</si>
  <si>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</si>
  <si>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</si>
  <si>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</si>
  <si>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</si>
  <si>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</si>
  <si>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</si>
  <si>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</si>
  <si>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</si>
  <si>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</si>
  <si>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</si>
  <si>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</si>
  <si>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</si>
  <si>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</si>
  <si>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</si>
  <si>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</si>
  <si>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</si>
  <si>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</si>
  <si>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</si>
  <si>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</si>
  <si>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</si>
  <si>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</si>
  <si>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</si>
  <si>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</si>
  <si>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</si>
  <si>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</si>
  <si>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</si>
  <si>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</si>
  <si>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</si>
  <si>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</si>
  <si>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</si>
  <si>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</si>
  <si>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</si>
  <si>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</si>
  <si>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</si>
  <si>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</si>
  <si>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</si>
  <si>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</si>
  <si>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</si>
  <si>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</si>
  <si>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</si>
  <si>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</si>
  <si>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</si>
  <si>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</si>
  <si>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</si>
  <si>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</si>
  <si>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</si>
  <si>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</si>
  <si>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</si>
  <si>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</si>
  <si>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</si>
  <si>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</si>
  <si>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</si>
  <si>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</si>
  <si>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</si>
  <si>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</si>
  <si>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</si>
  <si>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</si>
  <si>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</si>
  <si>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</si>
  <si>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</si>
  <si>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</si>
  <si>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</si>
  <si>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</si>
  <si>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Сахновщинський районний суд Харківської області</t>
  </si>
  <si>
    <t>64501.смт. Сахновщина.вул. Шмідта 8</t>
  </si>
  <si>
    <t>Доручення судів України / іноземних судів</t>
  </si>
  <si>
    <t xml:space="preserve">Розглянуто справ судом присяжних </t>
  </si>
  <si>
    <t>О.С. Нестеренко</t>
  </si>
  <si>
    <t>В.І. Наумова</t>
  </si>
  <si>
    <t>05762-3-19-79</t>
  </si>
  <si>
    <t>inbox@sv.hr.court.gov.ua</t>
  </si>
  <si>
    <t>5 січня 2018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</si>
</sst>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&amp;LE1BBB288&amp;C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170</v>
      </c>
      <c r="F6" s="90">
        <v>114</v>
      </c>
      <c r="G6" s="90">
        <v>3</v>
      </c>
      <c r="H6" s="90">
        <v>89</v>
      </c>
      <c r="I6" s="90" t="s">
        <v>183</v>
      </c>
      <c r="J6" s="90">
        <v>81</v>
      </c>
      <c r="K6" s="91">
        <v>25</v>
      </c>
      <c r="L6" s="101">
        <f>E6-F6</f>
        <v>56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87</v>
      </c>
      <c r="F7" s="90">
        <v>86</v>
      </c>
      <c r="G7" s="90"/>
      <c r="H7" s="90">
        <v>86</v>
      </c>
      <c r="I7" s="90">
        <v>63</v>
      </c>
      <c r="J7" s="90">
        <v>1</v>
      </c>
      <c r="K7" s="91"/>
      <c r="L7" s="101">
        <f>E7-F7</f>
        <v>1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101</v>
      </c>
      <c r="F9" s="90">
        <v>99</v>
      </c>
      <c r="G9" s="90"/>
      <c r="H9" s="90">
        <v>96</v>
      </c>
      <c r="I9" s="90">
        <v>69</v>
      </c>
      <c r="J9" s="90">
        <v>5</v>
      </c>
      <c r="K9" s="91"/>
      <c r="L9" s="101">
        <f>E9-F9</f>
        <v>2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358</v>
      </c>
      <c r="F14" s="105">
        <f>SUM(F6:F13)</f>
        <v>299</v>
      </c>
      <c r="G14" s="105">
        <f>SUM(G6:G13)</f>
        <v>3</v>
      </c>
      <c r="H14" s="105">
        <f>SUM(H6:H13)</f>
        <v>271</v>
      </c>
      <c r="I14" s="105">
        <f>SUM(I6:I13)</f>
        <v>132</v>
      </c>
      <c r="J14" s="105">
        <f>SUM(J6:J13)</f>
        <v>87</v>
      </c>
      <c r="K14" s="105">
        <f>SUM(K6:K13)</f>
        <v>25</v>
      </c>
      <c r="L14" s="101">
        <f>E14-F14</f>
        <v>59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12</v>
      </c>
      <c r="F15" s="92">
        <v>9</v>
      </c>
      <c r="G15" s="92"/>
      <c r="H15" s="92">
        <v>12</v>
      </c>
      <c r="I15" s="92">
        <v>10</v>
      </c>
      <c r="J15" s="92"/>
      <c r="K15" s="91"/>
      <c r="L15" s="101">
        <f>E15-F15</f>
        <v>3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19</v>
      </c>
      <c r="F16" s="92">
        <v>11</v>
      </c>
      <c r="G16" s="92">
        <v>1</v>
      </c>
      <c r="H16" s="92">
        <v>14</v>
      </c>
      <c r="I16" s="92">
        <v>5</v>
      </c>
      <c r="J16" s="92">
        <v>5</v>
      </c>
      <c r="K16" s="91"/>
      <c r="L16" s="101">
        <f>E16-F16</f>
        <v>8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1</v>
      </c>
      <c r="F18" s="91">
        <v>1</v>
      </c>
      <c r="G18" s="91"/>
      <c r="H18" s="91">
        <v>1</v>
      </c>
      <c r="I18" s="91">
        <v>1</v>
      </c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22</v>
      </c>
      <c r="F22" s="91">
        <v>12</v>
      </c>
      <c r="G22" s="91">
        <v>1</v>
      </c>
      <c r="H22" s="91">
        <v>17</v>
      </c>
      <c r="I22" s="91">
        <v>6</v>
      </c>
      <c r="J22" s="91">
        <v>5</v>
      </c>
      <c r="K22" s="91"/>
      <c r="L22" s="101">
        <f>E22-F22</f>
        <v>10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29</v>
      </c>
      <c r="F23" s="91">
        <v>28</v>
      </c>
      <c r="G23" s="91"/>
      <c r="H23" s="91">
        <v>28</v>
      </c>
      <c r="I23" s="91">
        <v>28</v>
      </c>
      <c r="J23" s="91">
        <v>1</v>
      </c>
      <c r="K23" s="91"/>
      <c r="L23" s="101">
        <f>E23-F23</f>
        <v>1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334</v>
      </c>
      <c r="F25" s="91">
        <v>330</v>
      </c>
      <c r="G25" s="91"/>
      <c r="H25" s="91">
        <v>321</v>
      </c>
      <c r="I25" s="91">
        <v>311</v>
      </c>
      <c r="J25" s="91">
        <v>13</v>
      </c>
      <c r="K25" s="91"/>
      <c r="L25" s="101">
        <f>E25-F25</f>
        <v>4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382</v>
      </c>
      <c r="F26" s="91">
        <v>317</v>
      </c>
      <c r="G26" s="91">
        <v>2</v>
      </c>
      <c r="H26" s="91">
        <v>319</v>
      </c>
      <c r="I26" s="91">
        <v>271</v>
      </c>
      <c r="J26" s="91">
        <v>63</v>
      </c>
      <c r="K26" s="91">
        <v>9</v>
      </c>
      <c r="L26" s="101">
        <f>E26-F26</f>
        <v>65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35</v>
      </c>
      <c r="F27" s="91">
        <v>35</v>
      </c>
      <c r="G27" s="91"/>
      <c r="H27" s="91">
        <v>35</v>
      </c>
      <c r="I27" s="91">
        <v>30</v>
      </c>
      <c r="J27" s="91"/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31</v>
      </c>
      <c r="F28" s="91">
        <v>30</v>
      </c>
      <c r="G28" s="91"/>
      <c r="H28" s="91">
        <v>28</v>
      </c>
      <c r="I28" s="91">
        <v>28</v>
      </c>
      <c r="J28" s="91">
        <v>3</v>
      </c>
      <c r="K28" s="91"/>
      <c r="L28" s="101">
        <f>E28-F28</f>
        <v>1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4</v>
      </c>
      <c r="F29" s="91">
        <v>4</v>
      </c>
      <c r="G29" s="91"/>
      <c r="H29" s="91">
        <v>3</v>
      </c>
      <c r="I29" s="91"/>
      <c r="J29" s="91">
        <v>1</v>
      </c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23</v>
      </c>
      <c r="F33" s="91">
        <v>23</v>
      </c>
      <c r="G33" s="91"/>
      <c r="H33" s="91">
        <v>23</v>
      </c>
      <c r="I33" s="91">
        <v>15</v>
      </c>
      <c r="J33" s="91"/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2</v>
      </c>
      <c r="F35" s="91">
        <v>2</v>
      </c>
      <c r="G35" s="91"/>
      <c r="H35" s="91">
        <v>2</v>
      </c>
      <c r="I35" s="91">
        <v>1</v>
      </c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500</v>
      </c>
      <c r="F37" s="91">
        <v>432</v>
      </c>
      <c r="G37" s="91">
        <v>2</v>
      </c>
      <c r="H37" s="91">
        <v>419</v>
      </c>
      <c r="I37" s="91">
        <v>343</v>
      </c>
      <c r="J37" s="91">
        <v>81</v>
      </c>
      <c r="K37" s="91">
        <v>9</v>
      </c>
      <c r="L37" s="101">
        <f>E37-F37</f>
        <v>68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388</v>
      </c>
      <c r="F38" s="91">
        <v>369</v>
      </c>
      <c r="G38" s="91"/>
      <c r="H38" s="91">
        <v>364</v>
      </c>
      <c r="I38" s="91" t="s">
        <v>183</v>
      </c>
      <c r="J38" s="91">
        <v>24</v>
      </c>
      <c r="K38" s="91"/>
      <c r="L38" s="101">
        <f>E38-F38</f>
        <v>19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4</v>
      </c>
      <c r="F39" s="91">
        <v>4</v>
      </c>
      <c r="G39" s="91"/>
      <c r="H39" s="91">
        <v>4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15</v>
      </c>
      <c r="F40" s="91">
        <v>15</v>
      </c>
      <c r="G40" s="91"/>
      <c r="H40" s="91">
        <v>15</v>
      </c>
      <c r="I40" s="91">
        <v>1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403</v>
      </c>
      <c r="F41" s="91">
        <f aca="true" t="shared" si="0" ref="F41:K41">F38+F40</f>
        <v>384</v>
      </c>
      <c r="G41" s="91">
        <f t="shared" si="0"/>
        <v>0</v>
      </c>
      <c r="H41" s="91">
        <f t="shared" si="0"/>
        <v>379</v>
      </c>
      <c r="I41" s="91">
        <f>I40</f>
        <v>1</v>
      </c>
      <c r="J41" s="91">
        <f t="shared" si="0"/>
        <v>24</v>
      </c>
      <c r="K41" s="91">
        <f t="shared" si="0"/>
        <v>0</v>
      </c>
      <c r="L41" s="101">
        <f>E41-F41</f>
        <v>19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1283</v>
      </c>
      <c r="F42" s="91">
        <f aca="true" t="shared" si="1" ref="F42:K42">F14+F22+F37+F41</f>
        <v>1127</v>
      </c>
      <c r="G42" s="91">
        <f t="shared" si="1"/>
        <v>6</v>
      </c>
      <c r="H42" s="91">
        <f t="shared" si="1"/>
        <v>1086</v>
      </c>
      <c r="I42" s="91">
        <f t="shared" si="1"/>
        <v>482</v>
      </c>
      <c r="J42" s="91">
        <f t="shared" si="1"/>
        <v>197</v>
      </c>
      <c r="K42" s="91">
        <f t="shared" si="1"/>
        <v>34</v>
      </c>
      <c r="L42" s="101">
        <f>E42-F42</f>
        <v>156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&amp;LE1BBB288&amp;CФорма № 1-мзс, Підрозділ: Сахновщинський районний суд Харківської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12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11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69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3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2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17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10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7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3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3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28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130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6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1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3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77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7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232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47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24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14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7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1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1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29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16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11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5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2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1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&amp;LE1BBB288&amp;CФорма № 1-мзс, Підрозділ: Сахновщинський районний суд Харківської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89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75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14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12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1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1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115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15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4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3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/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5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22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/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10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83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340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160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5530337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3204576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/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3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78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17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506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5280207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64546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219</v>
      </c>
      <c r="F58" s="96">
        <v>40</v>
      </c>
      <c r="G58" s="96">
        <v>9</v>
      </c>
      <c r="H58" s="96">
        <v>3</v>
      </c>
      <c r="I58" s="96"/>
    </row>
    <row r="59" spans="1:9" ht="13.5" customHeight="1">
      <c r="A59" s="265" t="s">
        <v>33</v>
      </c>
      <c r="B59" s="265"/>
      <c r="C59" s="265"/>
      <c r="D59" s="265"/>
      <c r="E59" s="96">
        <v>13</v>
      </c>
      <c r="F59" s="96">
        <v>4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318</v>
      </c>
      <c r="F60" s="96">
        <v>96</v>
      </c>
      <c r="G60" s="96">
        <v>4</v>
      </c>
      <c r="H60" s="96">
        <v>1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362</v>
      </c>
      <c r="F61" s="96">
        <v>17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&amp;LE1BBB288&amp;CФорма № 1-мзс, Підрозділ: Сахновщинський районний суд Харківської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0.17258883248730963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0.28735632183908044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0.1111111111111111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0.963620230700976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543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641.5</v>
      </c>
    </row>
    <row r="11" spans="1:4" ht="16.5" customHeight="1">
      <c r="A11" s="189" t="s">
        <v>68</v>
      </c>
      <c r="B11" s="191"/>
      <c r="C11" s="14">
        <v>9</v>
      </c>
      <c r="D11" s="94">
        <v>54</v>
      </c>
    </row>
    <row r="12" spans="1:4" ht="16.5" customHeight="1">
      <c r="A12" s="294" t="s">
        <v>113</v>
      </c>
      <c r="B12" s="294"/>
      <c r="C12" s="14">
        <v>10</v>
      </c>
      <c r="D12" s="94">
        <v>66</v>
      </c>
    </row>
    <row r="13" spans="1:4" ht="16.5" customHeight="1">
      <c r="A13" s="294" t="s">
        <v>33</v>
      </c>
      <c r="B13" s="294"/>
      <c r="C13" s="14">
        <v>11</v>
      </c>
      <c r="D13" s="94">
        <v>70</v>
      </c>
    </row>
    <row r="14" spans="1:4" ht="16.5" customHeight="1">
      <c r="A14" s="294" t="s">
        <v>114</v>
      </c>
      <c r="B14" s="294"/>
      <c r="C14" s="14">
        <v>12</v>
      </c>
      <c r="D14" s="94">
        <v>71</v>
      </c>
    </row>
    <row r="15" spans="1:4" ht="16.5" customHeight="1">
      <c r="A15" s="294" t="s">
        <v>118</v>
      </c>
      <c r="B15" s="294"/>
      <c r="C15" s="14">
        <v>13</v>
      </c>
      <c r="D15" s="94">
        <v>26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&amp;LE1BBB288&amp;CФорма № 1-мзс, Підрозділ: Сахновщинський районний суд Харківської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2017-03-20T11:40:40Z</cp:lastPrinted>
  <dcterms:created xsi:type="dcterms:W3CDTF">2004-04-20T14:33:35Z</dcterms:created>
  <dcterms:modified xsi:type="dcterms:W3CDTF">2018-01-16T12:44:12Z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1-мзс_00634_4.2017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E1BBB288</vt:lpwstr>
  </property>
  <property fmtid="{D5CDD505-2E9C-101B-9397-08002B2CF9AE}" pid="9" name="Підрозділ">
    <vt:lpwstr>Сахновщинський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3.20.3.1890</vt:lpwstr>
  </property>
</Properties>
</file>