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<sst xmlns="http://schemas.openxmlformats.org/spreadsheetml/2006/main" count="280" uniqueCount="211">
  <si>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</si>
  <si>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</si>
  <si>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</si>
  <si>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</si>
  <si>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</si>
  <si>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</si>
  <si>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</si>
  <si>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</si>
  <si>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</si>
  <si>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</si>
  <si>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</si>
  <si>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</si>
  <si>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</si>
  <si>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</si>
  <si>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</si>
  <si>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</si>
  <si>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</si>
  <si>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</si>
  <si>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</si>
  <si>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</si>
  <si>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</si>
  <si>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</si>
  <si>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</si>
  <si>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</si>
  <si>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</si>
  <si>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</si>
  <si>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</si>
  <si>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</si>
  <si>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</si>
  <si>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</si>
  <si>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</si>
  <si>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</si>
  <si>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</si>
  <si>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</si>
  <si>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</si>
  <si>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</si>
  <si>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</si>
  <si>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</si>
  <si>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</si>
  <si>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</si>
  <si>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</si>
  <si>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</si>
  <si>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</si>
  <si>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</si>
  <si>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</si>
  <si>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</si>
  <si>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</si>
  <si>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</si>
  <si>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</si>
  <si>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</si>
  <si>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</si>
  <si>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</si>
  <si>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</si>
  <si>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</si>
  <si>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</si>
  <si>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</si>
  <si>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</si>
  <si>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</si>
  <si>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</si>
  <si>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</si>
  <si>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</si>
  <si>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</si>
  <si>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</si>
  <si>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</si>
  <si>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</si>
  <si>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</si>
  <si>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</si>
  <si>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</si>
  <si>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</si>
  <si>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</si>
  <si>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</si>
  <si>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</si>
  <si>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</si>
  <si>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</si>
  <si>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</si>
  <si>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</si>
  <si>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</si>
  <si>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</si>
  <si>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</si>
  <si>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</si>
  <si>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</si>
  <si>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</si>
  <si>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</si>
  <si>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</si>
  <si>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</si>
  <si>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</si>
  <si>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</si>
  <si>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</si>
  <si>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</si>
  <si>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</si>
  <si>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</si>
  <si>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</si>
  <si>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</si>
  <si>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</si>
  <si>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</si>
  <si>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</si>
  <si>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</si>
  <si>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</si>
  <si>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</si>
  <si>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</si>
  <si>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</si>
  <si>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</si>
  <si>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</si>
  <si>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</si>
  <si>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</si>
  <si>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</si>
  <si>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</si>
  <si>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</si>
  <si>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</si>
  <si>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</si>
  <si>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</si>
  <si>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</si>
  <si>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</si>
  <si>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</si>
  <si>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</si>
  <si>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</si>
  <si>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</si>
  <si>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</si>
  <si>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</si>
  <si>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</si>
  <si>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</si>
  <si>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</si>
  <si>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</si>
  <si>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</si>
  <si>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</si>
  <si>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</si>
  <si>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</si>
  <si>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</si>
  <si>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</si>
  <si>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</si>
  <si>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</si>
  <si>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</si>
  <si>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</si>
  <si>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</si>
  <si>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</si>
  <si>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</si>
  <si>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</si>
  <si>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</si>
  <si>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</si>
  <si>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</si>
  <si>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</si>
  <si>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</si>
  <si>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</si>
  <si>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</si>
  <si>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</si>
  <si>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</si>
  <si>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</si>
  <si>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</si>
  <si>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</si>
  <si>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</si>
  <si>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</si>
  <si>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</si>
  <si>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</si>
  <si>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</si>
  <si>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</si>
  <si>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</si>
  <si>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</si>
  <si>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</si>
  <si>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</si>
  <si>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</si>
  <si>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</si>
  <si>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</si>
  <si>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</si>
  <si>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</si>
  <si>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</si>
  <si>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</si>
  <si>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</si>
  <si>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</si>
  <si>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</si>
  <si>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</si>
  <si>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</si>
  <si>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</si>
  <si>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</si>
  <si>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</si>
  <si>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</si>
  <si>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</si>
  <si>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</si>
  <si>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</si>
  <si>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</si>
  <si>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</si>
  <si>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</si>
  <si>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</si>
  <si>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</si>
  <si>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</si>
  <si>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</si>
  <si>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</si>
  <si>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</si>
  <si>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</si>
  <si>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</si>
  <si>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</si>
  <si>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</si>
  <si>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</si>
  <si>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</si>
  <si>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</si>
  <si>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</si>
  <si>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</si>
  <si>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</si>
  <si>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</si>
  <si>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</si>
  <si>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</si>
  <si>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</si>
  <si>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</si>
  <si>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</si>
  <si>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</si>
  <si>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</si>
  <si>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</si>
  <si>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</si>
  <si>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</si>
  <si>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05762-3-19-79</t>
  </si>
  <si>
    <t>inbox@sv.hr.court.gov.ua</t>
  </si>
  <si>
    <t>23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</si>
</sst>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&amp;L74DA703C&amp;C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224</v>
      </c>
      <c r="F6" s="90">
        <v>117</v>
      </c>
      <c r="G6" s="90"/>
      <c r="H6" s="90">
        <v>75</v>
      </c>
      <c r="I6" s="90" t="s">
        <v>172</v>
      </c>
      <c r="J6" s="90">
        <v>149</v>
      </c>
      <c r="K6" s="91">
        <v>44</v>
      </c>
      <c r="L6" s="101">
        <f>E6-F6</f>
        <v>107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597</v>
      </c>
      <c r="F7" s="90">
        <v>587</v>
      </c>
      <c r="G7" s="90"/>
      <c r="H7" s="90">
        <v>582</v>
      </c>
      <c r="I7" s="90">
        <v>519</v>
      </c>
      <c r="J7" s="90">
        <v>15</v>
      </c>
      <c r="K7" s="91"/>
      <c r="L7" s="101">
        <f>E7-F7</f>
        <v>10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79</v>
      </c>
      <c r="F9" s="90">
        <v>72</v>
      </c>
      <c r="G9" s="90"/>
      <c r="H9" s="90">
        <v>60</v>
      </c>
      <c r="I9" s="90">
        <v>41</v>
      </c>
      <c r="J9" s="90">
        <v>19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</v>
      </c>
      <c r="F12" s="90">
        <v>2</v>
      </c>
      <c r="G12" s="90"/>
      <c r="H12" s="90">
        <v>2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902</v>
      </c>
      <c r="F15" s="104">
        <f>SUM(F6:F14)</f>
        <v>778</v>
      </c>
      <c r="G15" s="104">
        <f>SUM(G6:G14)</f>
        <v>0</v>
      </c>
      <c r="H15" s="104">
        <f>SUM(H6:H14)</f>
        <v>719</v>
      </c>
      <c r="I15" s="104">
        <f>SUM(I6:I14)</f>
        <v>562</v>
      </c>
      <c r="J15" s="104">
        <f>SUM(J6:J14)</f>
        <v>183</v>
      </c>
      <c r="K15" s="104">
        <f>SUM(K6:K14)</f>
        <v>44</v>
      </c>
      <c r="L15" s="101">
        <f>E15-F15</f>
        <v>124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</v>
      </c>
      <c r="F16" s="92">
        <v>15</v>
      </c>
      <c r="G16" s="92"/>
      <c r="H16" s="92">
        <v>15</v>
      </c>
      <c r="I16" s="92">
        <v>11</v>
      </c>
      <c r="J16" s="92">
        <v>1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22</v>
      </c>
      <c r="F17" s="92">
        <v>11</v>
      </c>
      <c r="G17" s="92"/>
      <c r="H17" s="92">
        <v>20</v>
      </c>
      <c r="I17" s="92">
        <v>18</v>
      </c>
      <c r="J17" s="92">
        <v>2</v>
      </c>
      <c r="K17" s="91"/>
      <c r="L17" s="101">
        <f>E17-F17</f>
        <v>11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27</v>
      </c>
      <c r="F24" s="91">
        <v>15</v>
      </c>
      <c r="G24" s="91"/>
      <c r="H24" s="91">
        <v>24</v>
      </c>
      <c r="I24" s="91">
        <v>18</v>
      </c>
      <c r="J24" s="91">
        <v>3</v>
      </c>
      <c r="K24" s="91"/>
      <c r="L24" s="101">
        <f>E24-F24</f>
        <v>12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32</v>
      </c>
      <c r="F25" s="91">
        <v>30</v>
      </c>
      <c r="G25" s="91"/>
      <c r="H25" s="91">
        <v>27</v>
      </c>
      <c r="I25" s="91">
        <v>20</v>
      </c>
      <c r="J25" s="91">
        <v>5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301</v>
      </c>
      <c r="F27" s="91">
        <v>258</v>
      </c>
      <c r="G27" s="91">
        <v>1</v>
      </c>
      <c r="H27" s="91">
        <v>282</v>
      </c>
      <c r="I27" s="91">
        <v>266</v>
      </c>
      <c r="J27" s="91">
        <v>19</v>
      </c>
      <c r="K27" s="91"/>
      <c r="L27" s="101">
        <f>E27-F27</f>
        <v>43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479</v>
      </c>
      <c r="F28" s="91">
        <v>270</v>
      </c>
      <c r="G28" s="91">
        <v>8</v>
      </c>
      <c r="H28" s="91">
        <v>280</v>
      </c>
      <c r="I28" s="91">
        <v>246</v>
      </c>
      <c r="J28" s="91">
        <v>199</v>
      </c>
      <c r="K28" s="91">
        <v>11</v>
      </c>
      <c r="L28" s="101">
        <f>E28-F28</f>
        <v>209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23</v>
      </c>
      <c r="F29" s="91">
        <v>23</v>
      </c>
      <c r="G29" s="91"/>
      <c r="H29" s="91">
        <v>22</v>
      </c>
      <c r="I29" s="91">
        <v>19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25</v>
      </c>
      <c r="F30" s="91">
        <v>19</v>
      </c>
      <c r="G30" s="91"/>
      <c r="H30" s="91">
        <v>22</v>
      </c>
      <c r="I30" s="91">
        <v>20</v>
      </c>
      <c r="J30" s="91">
        <v>3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8</v>
      </c>
      <c r="F31" s="91">
        <v>4</v>
      </c>
      <c r="G31" s="91"/>
      <c r="H31" s="91">
        <v>6</v>
      </c>
      <c r="I31" s="91">
        <v>3</v>
      </c>
      <c r="J31" s="91">
        <v>2</v>
      </c>
      <c r="K31" s="91"/>
      <c r="L31" s="101">
        <f>E31-F31</f>
        <v>4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2</v>
      </c>
      <c r="G35" s="91"/>
      <c r="H35" s="91">
        <v>3</v>
      </c>
      <c r="I35" s="91">
        <v>3</v>
      </c>
      <c r="J35" s="91"/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15</v>
      </c>
      <c r="G36" s="91"/>
      <c r="H36" s="91">
        <v>13</v>
      </c>
      <c r="I36" s="91">
        <v>13</v>
      </c>
      <c r="J36" s="91">
        <v>2</v>
      </c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602</v>
      </c>
      <c r="F40" s="91">
        <v>373</v>
      </c>
      <c r="G40" s="91">
        <v>8</v>
      </c>
      <c r="H40" s="91">
        <v>371</v>
      </c>
      <c r="I40" s="91">
        <v>305</v>
      </c>
      <c r="J40" s="91">
        <v>231</v>
      </c>
      <c r="K40" s="91">
        <v>11</v>
      </c>
      <c r="L40" s="101">
        <f>E40-F40</f>
        <v>229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698</v>
      </c>
      <c r="F41" s="91">
        <v>658</v>
      </c>
      <c r="G41" s="91"/>
      <c r="H41" s="91">
        <v>590</v>
      </c>
      <c r="I41" s="91" t="s">
        <v>172</v>
      </c>
      <c r="J41" s="91">
        <v>108</v>
      </c>
      <c r="K41" s="91"/>
      <c r="L41" s="101">
        <f>E41-F41</f>
        <v>40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6</v>
      </c>
      <c r="F42" s="91">
        <v>4</v>
      </c>
      <c r="G42" s="91"/>
      <c r="H42" s="91">
        <v>3</v>
      </c>
      <c r="I42" s="91" t="s">
        <v>172</v>
      </c>
      <c r="J42" s="91">
        <v>3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2</v>
      </c>
      <c r="F43" s="91">
        <v>1</v>
      </c>
      <c r="G43" s="91"/>
      <c r="H43" s="91">
        <v>1</v>
      </c>
      <c r="I43" s="91">
        <v>1</v>
      </c>
      <c r="J43" s="91">
        <v>1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700</v>
      </c>
      <c r="F45" s="91">
        <f aca="true" t="shared" si="0" ref="F45:K45">F41+F43+F44</f>
        <v>659</v>
      </c>
      <c r="G45" s="91">
        <f t="shared" si="0"/>
        <v>0</v>
      </c>
      <c r="H45" s="91">
        <f t="shared" si="0"/>
        <v>591</v>
      </c>
      <c r="I45" s="91">
        <f>I43+I44</f>
        <v>1</v>
      </c>
      <c r="J45" s="91">
        <f t="shared" si="0"/>
        <v>109</v>
      </c>
      <c r="K45" s="91">
        <f t="shared" si="0"/>
        <v>0</v>
      </c>
      <c r="L45" s="101">
        <f>E45-F45</f>
        <v>41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2231</v>
      </c>
      <c r="F46" s="91">
        <f aca="true" t="shared" si="1" ref="F46:K46">F15+F24+F40+F45</f>
        <v>1825</v>
      </c>
      <c r="G46" s="91">
        <f t="shared" si="1"/>
        <v>8</v>
      </c>
      <c r="H46" s="91">
        <f t="shared" si="1"/>
        <v>1705</v>
      </c>
      <c r="I46" s="91">
        <f t="shared" si="1"/>
        <v>886</v>
      </c>
      <c r="J46" s="91">
        <f t="shared" si="1"/>
        <v>526</v>
      </c>
      <c r="K46" s="91">
        <f t="shared" si="1"/>
        <v>55</v>
      </c>
      <c r="L46" s="101">
        <f>E46-F46</f>
        <v>406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&amp;L74DA703C&amp;CФорма № 1-мзс, Підрозділ: Сахновщинський районний суд Харківської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5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144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7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36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17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3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3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19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119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10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238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24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110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25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43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20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>
        <v>1</v>
      </c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&amp;L74DA703C&amp;CФорма № 1-мзс, Підрозділ: Сахновщинський районний суд Харківської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3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259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6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112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349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253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17375003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10531509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5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8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647</v>
      </c>
      <c r="F55" s="96">
        <v>61</v>
      </c>
      <c r="G55" s="96">
        <v>11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9</v>
      </c>
      <c r="F56" s="96">
        <v>14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230</v>
      </c>
      <c r="F57" s="96">
        <v>133</v>
      </c>
      <c r="G57" s="96">
        <v>4</v>
      </c>
      <c r="H57" s="96">
        <v>4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574</v>
      </c>
      <c r="F58" s="96">
        <v>17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649</v>
      </c>
      <c r="G62" s="114">
        <v>7094608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538</v>
      </c>
      <c r="G63" s="113">
        <v>6924030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111</v>
      </c>
      <c r="G64" s="113">
        <v>170578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212</v>
      </c>
      <c r="G65" s="112">
        <v>143453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&amp;L74DA703C&amp;CФорма № 1-мзс, Підрозділ: Сахновщинський районний суд Харківської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10.456273764258555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24.043715846994534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4.761904761904762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93.42465753424658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852.5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1115.5</v>
      </c>
    </row>
    <row r="11" spans="1:4" ht="16.5" customHeight="1">
      <c r="A11" s="202" t="s">
        <v>63</v>
      </c>
      <c r="B11" s="204"/>
      <c r="C11" s="14">
        <v>9</v>
      </c>
      <c r="D11" s="94">
        <v>45</v>
      </c>
    </row>
    <row r="12" spans="1:4" ht="16.5" customHeight="1">
      <c r="A12" s="311" t="s">
        <v>106</v>
      </c>
      <c r="B12" s="311"/>
      <c r="C12" s="14">
        <v>10</v>
      </c>
      <c r="D12" s="94">
        <v>27</v>
      </c>
    </row>
    <row r="13" spans="1:4" ht="16.5" customHeight="1">
      <c r="A13" s="311" t="s">
        <v>31</v>
      </c>
      <c r="B13" s="311"/>
      <c r="C13" s="14">
        <v>11</v>
      </c>
      <c r="D13" s="94">
        <v>120</v>
      </c>
    </row>
    <row r="14" spans="1:4" ht="16.5" customHeight="1">
      <c r="A14" s="311" t="s">
        <v>107</v>
      </c>
      <c r="B14" s="311"/>
      <c r="C14" s="14">
        <v>12</v>
      </c>
      <c r="D14" s="94">
        <v>103</v>
      </c>
    </row>
    <row r="15" spans="1:4" ht="16.5" customHeight="1">
      <c r="A15" s="311" t="s">
        <v>111</v>
      </c>
      <c r="B15" s="311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&amp;L74DA703C&amp;CФорма № 1-мзс, Підрозділ: Сахновщинський районний суд Харківської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2018-03-28T07:45:37Z</cp:lastPrinted>
  <dcterms:created xsi:type="dcterms:W3CDTF">2004-04-20T14:33:35Z</dcterms:created>
  <dcterms:modified xsi:type="dcterms:W3CDTF">2019-12-09T14:08:37Z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74DA703C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